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65" windowWidth="7545" windowHeight="291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<sst xmlns="http://schemas.openxmlformats.org/spreadsheetml/2006/main" count="1024" uniqueCount="75">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</sst>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8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</cols>
  <sheetData>
    <row r="1" spans="1:33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2.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72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15241.5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50122.7</v>
      </c>
      <c r="C8" s="41">
        <v>99738.8</v>
      </c>
      <c r="D8" s="44">
        <v>2853.5</v>
      </c>
      <c r="E8" s="56">
        <v>46686.7</v>
      </c>
      <c r="F8" s="56">
        <v>582.5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90615.30000000003</v>
      </c>
      <c r="C9" s="25">
        <f t="shared" si="0"/>
        <v>33468.299999999996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5376.5</v>
      </c>
      <c r="AG9" s="51">
        <f>AG10+AG15+AG24+AG33+AG47+AG52+AG54+AG61+AG62+AG71+AG72+AG75+AG87+AG80+AG82+AG81+AG69+AG88+AG90+AG89+AG70+AG40+AG91</f>
        <v>118707.10000000002</v>
      </c>
      <c r="AH9" s="50"/>
      <c r="AI9" s="50"/>
    </row>
    <row r="10" spans="1:33" ht="15.75">
      <c r="A10" s="4" t="s">
        <v>4</v>
      </c>
      <c r="B10" s="23">
        <v>4066.6</v>
      </c>
      <c r="C10" s="23">
        <v>2162.5</v>
      </c>
      <c r="D10" s="23">
        <v>59.9</v>
      </c>
      <c r="E10" s="23">
        <v>26.5</v>
      </c>
      <c r="F10" s="23">
        <v>47.5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133.9</v>
      </c>
      <c r="AG10" s="28">
        <f>B10+C10-AF10</f>
        <v>6095.200000000001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75.9</v>
      </c>
      <c r="AG11" s="28">
        <f>B11+C11-AF11</f>
        <v>3892.4999999999995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11.5</v>
      </c>
      <c r="AG12" s="28">
        <f>B12+C12-AF12</f>
        <v>417.6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496.9000000000001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46.5</v>
      </c>
      <c r="AG14" s="28">
        <f>AG10-AG11-AG12-AG13</f>
        <v>1785.1000000000013</v>
      </c>
    </row>
    <row r="15" spans="1:33" ht="15" customHeight="1">
      <c r="A15" s="4" t="s">
        <v>6</v>
      </c>
      <c r="B15" s="23">
        <v>29180.4</v>
      </c>
      <c r="C15" s="23">
        <v>11580.3</v>
      </c>
      <c r="D15" s="45"/>
      <c r="E15" s="45"/>
      <c r="F15" s="23">
        <v>2.5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2.5</v>
      </c>
      <c r="AG15" s="28">
        <f aca="true" t="shared" si="3" ref="AG15:AG31">B15+C15-AF15</f>
        <v>40758.2</v>
      </c>
    </row>
    <row r="16" spans="1:33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0</v>
      </c>
      <c r="AG16" s="72">
        <f t="shared" si="3"/>
        <v>19182.6</v>
      </c>
    </row>
    <row r="17" spans="1:34" ht="15.75">
      <c r="A17" s="3" t="s">
        <v>5</v>
      </c>
      <c r="B17" s="23">
        <v>25474.2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2.5</v>
      </c>
      <c r="AG17" s="28">
        <f t="shared" si="3"/>
        <v>27104.100000000002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26.2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0</v>
      </c>
      <c r="AG19" s="28">
        <f t="shared" si="3"/>
        <v>4531.8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0</v>
      </c>
      <c r="AG20" s="28">
        <f t="shared" si="3"/>
        <v>8017.1</v>
      </c>
    </row>
    <row r="21" spans="1:33" ht="15.75">
      <c r="A21" s="3" t="s">
        <v>17</v>
      </c>
      <c r="B21" s="23">
        <v>1.2</v>
      </c>
      <c r="C21" s="23">
        <v>51.9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53.1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187.50000000000074</v>
      </c>
      <c r="C23" s="23">
        <f t="shared" si="4"/>
        <v>838.3999999999993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0</v>
      </c>
      <c r="AG23" s="28">
        <f t="shared" si="3"/>
        <v>1025.9</v>
      </c>
    </row>
    <row r="24" spans="1:33" ht="15" customHeight="1">
      <c r="A24" s="4" t="s">
        <v>7</v>
      </c>
      <c r="B24" s="23">
        <v>22027.5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672.1</v>
      </c>
      <c r="AG24" s="28">
        <f t="shared" si="3"/>
        <v>24973.300000000003</v>
      </c>
    </row>
    <row r="25" spans="1:33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672.1</v>
      </c>
      <c r="AG25" s="72">
        <f t="shared" si="3"/>
        <v>17913.2</v>
      </c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520.7</v>
      </c>
      <c r="AG26" s="28">
        <f t="shared" si="3"/>
        <v>18975.1</v>
      </c>
      <c r="AH26" s="6"/>
    </row>
    <row r="27" spans="1:33" ht="15.75">
      <c r="A27" s="3" t="s">
        <v>3</v>
      </c>
      <c r="B27" s="23">
        <v>1447.2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85.69999999999999</v>
      </c>
      <c r="AG27" s="28">
        <f t="shared" si="3"/>
        <v>3171.6000000000004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10.7</v>
      </c>
      <c r="AG28" s="28">
        <f t="shared" si="3"/>
        <v>283.1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48.5</v>
      </c>
      <c r="AG29" s="28">
        <f t="shared" si="3"/>
        <v>1145.9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156.4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406.8999999999993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6.5000000000000355</v>
      </c>
      <c r="AG32" s="28">
        <f>AG24-AG26-AG27-AG28-AG29-AG30-AG31</f>
        <v>1241.200000000004</v>
      </c>
    </row>
    <row r="33" spans="1:33" ht="15" customHeight="1">
      <c r="A33" s="4" t="s">
        <v>8</v>
      </c>
      <c r="B33" s="23">
        <v>166.5</v>
      </c>
      <c r="C33" s="23">
        <v>1250.1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1416.6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183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4.3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54.8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1116.4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56.199999999999775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58.09999999999991</v>
      </c>
    </row>
    <row r="40" spans="1:33" ht="15" customHeight="1">
      <c r="A40" s="4" t="s">
        <v>34</v>
      </c>
      <c r="B40" s="23">
        <v>661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/>
      <c r="AG40" s="28">
        <f aca="true" t="shared" si="8" ref="AG40:AG45">B40+C40-AF40</f>
        <v>772.2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/>
      <c r="AG41" s="28">
        <f t="shared" si="8"/>
        <v>688.5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/>
      <c r="AG42" s="28">
        <f t="shared" si="8"/>
        <v>0.3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/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/>
      <c r="AG44" s="28">
        <f t="shared" si="8"/>
        <v>16.7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27.799999999999997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0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0</v>
      </c>
      <c r="AG46" s="28">
        <f>AG40-AG41-AG42-AG43-AG44-AG45</f>
        <v>58.90000000000005</v>
      </c>
    </row>
    <row r="47" spans="1:33" ht="17.25" customHeight="1">
      <c r="A47" s="4" t="s">
        <v>15</v>
      </c>
      <c r="B47" s="37">
        <v>965.7</v>
      </c>
      <c r="C47" s="23">
        <v>2315.8</v>
      </c>
      <c r="D47" s="23"/>
      <c r="E47" s="29">
        <v>0.7</v>
      </c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0.7</v>
      </c>
      <c r="AG47" s="28">
        <f>B47+C47-AF47</f>
        <v>3280.8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v>602.2</v>
      </c>
      <c r="C49" s="23">
        <v>2077.7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0</v>
      </c>
      <c r="AG49" s="28">
        <f>B49+C49-AF49</f>
        <v>2679.8999999999996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0</v>
      </c>
      <c r="H51" s="23">
        <f t="shared" si="10"/>
        <v>0</v>
      </c>
      <c r="I51" s="23">
        <f t="shared" si="10"/>
        <v>0</v>
      </c>
      <c r="J51" s="23">
        <f t="shared" si="10"/>
        <v>0</v>
      </c>
      <c r="K51" s="23">
        <f t="shared" si="10"/>
        <v>0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0.7</v>
      </c>
      <c r="AG51" s="28">
        <f>AG47-AG49-AG48</f>
        <v>600.9000000000005</v>
      </c>
    </row>
    <row r="52" spans="1:33" ht="15" customHeight="1">
      <c r="A52" s="4" t="s">
        <v>0</v>
      </c>
      <c r="B52" s="23">
        <v>3985</v>
      </c>
      <c r="C52" s="23">
        <v>2385.3</v>
      </c>
      <c r="D52" s="23">
        <v>3267.6</v>
      </c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3267.6</v>
      </c>
      <c r="AG52" s="28">
        <f aca="true" t="shared" si="11" ref="AG52:AG59">B52+C52-AF52</f>
        <v>3102.7000000000003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0</v>
      </c>
      <c r="AG53" s="28">
        <f t="shared" si="11"/>
        <v>1034.3</v>
      </c>
    </row>
    <row r="54" spans="1:34" ht="15" customHeight="1">
      <c r="A54" s="4" t="s">
        <v>9</v>
      </c>
      <c r="B54" s="45">
        <v>3648.9</v>
      </c>
      <c r="C54" s="23">
        <v>1749.8</v>
      </c>
      <c r="D54" s="23"/>
      <c r="E54" s="23">
        <v>374.9</v>
      </c>
      <c r="F54" s="23">
        <v>65.3</v>
      </c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440.2</v>
      </c>
      <c r="AG54" s="23">
        <f t="shared" si="11"/>
        <v>4958.5</v>
      </c>
      <c r="AH54" s="6"/>
    </row>
    <row r="55" spans="1:34" ht="15.75">
      <c r="A55" s="3" t="s">
        <v>5</v>
      </c>
      <c r="B55" s="23">
        <v>2955.4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53.9</v>
      </c>
      <c r="AG55" s="23">
        <f t="shared" si="11"/>
        <v>3916.7999999999997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v>28</v>
      </c>
      <c r="C57" s="23">
        <v>369.5</v>
      </c>
      <c r="D57" s="23"/>
      <c r="E57" s="23"/>
      <c r="F57" s="23">
        <v>1.7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1.7</v>
      </c>
      <c r="AG57" s="23">
        <f t="shared" si="11"/>
        <v>395.8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665.5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0</v>
      </c>
      <c r="K60" s="23">
        <f t="shared" si="12"/>
        <v>0</v>
      </c>
      <c r="L60" s="23">
        <f t="shared" si="12"/>
        <v>0</v>
      </c>
      <c r="M60" s="23">
        <f t="shared" si="12"/>
        <v>0</v>
      </c>
      <c r="N60" s="23">
        <f t="shared" si="12"/>
        <v>0</v>
      </c>
      <c r="O60" s="23">
        <f t="shared" si="12"/>
        <v>0</v>
      </c>
      <c r="P60" s="23">
        <f t="shared" si="12"/>
        <v>0</v>
      </c>
      <c r="Q60" s="23">
        <f t="shared" si="12"/>
        <v>0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384.6</v>
      </c>
      <c r="AG60" s="23">
        <f>AG54-AG55-AG57-AG59-AG56-AG58</f>
        <v>625.9000000000003</v>
      </c>
    </row>
    <row r="61" spans="1:33" ht="15" customHeight="1">
      <c r="A61" s="4" t="s">
        <v>10</v>
      </c>
      <c r="B61" s="23">
        <v>63.8</v>
      </c>
      <c r="C61" s="23">
        <v>39.7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0</v>
      </c>
      <c r="AG61" s="23">
        <f aca="true" t="shared" si="14" ref="AG61:AG67">B61+C61-AF61</f>
        <v>103.5</v>
      </c>
    </row>
    <row r="62" spans="1:33" ht="15" customHeight="1">
      <c r="A62" s="4" t="s">
        <v>11</v>
      </c>
      <c r="B62" s="23">
        <v>1228</v>
      </c>
      <c r="C62" s="23">
        <v>719.2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0</v>
      </c>
      <c r="AG62" s="23">
        <f t="shared" si="14"/>
        <v>1947.2</v>
      </c>
    </row>
    <row r="63" spans="1:34" ht="15.75">
      <c r="A63" s="3" t="s">
        <v>5</v>
      </c>
      <c r="B63" s="23">
        <v>852.1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0</v>
      </c>
      <c r="AG63" s="23">
        <f t="shared" si="14"/>
        <v>903.9</v>
      </c>
      <c r="AH63" s="65"/>
    </row>
    <row r="64" spans="1:34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0</v>
      </c>
      <c r="AG64" s="23">
        <f t="shared" si="14"/>
        <v>0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0</v>
      </c>
      <c r="AG65" s="23">
        <f t="shared" si="14"/>
        <v>58.9</v>
      </c>
      <c r="AH65" s="6"/>
    </row>
    <row r="66" spans="1:33" ht="15.75">
      <c r="A66" s="3" t="s">
        <v>2</v>
      </c>
      <c r="B66" s="23">
        <v>13.1</v>
      </c>
      <c r="C66" s="23">
        <v>15.7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0</v>
      </c>
      <c r="AG66" s="23">
        <f t="shared" si="14"/>
        <v>28.799999999999997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336.79999999999995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0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0</v>
      </c>
      <c r="AG68" s="23">
        <f>AG62-AG63-AG66-AG67-AG65-AG64</f>
        <v>955.6000000000003</v>
      </c>
    </row>
    <row r="69" spans="1:33" ht="31.5">
      <c r="A69" s="4" t="s">
        <v>33</v>
      </c>
      <c r="B69" s="23">
        <v>83.8</v>
      </c>
      <c r="C69" s="23">
        <v>229.8</v>
      </c>
      <c r="D69" s="23"/>
      <c r="E69" s="23">
        <v>692.9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692.9</v>
      </c>
      <c r="AG69" s="31">
        <f aca="true" t="shared" si="16" ref="AG69:AG91">B69+C69-AF69</f>
        <v>-379.29999999999995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1452.9</v>
      </c>
      <c r="C72" s="23">
        <v>2452.8</v>
      </c>
      <c r="D72" s="23"/>
      <c r="E72" s="23">
        <v>107.4</v>
      </c>
      <c r="F72" s="23">
        <v>59.2</v>
      </c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166.60000000000002</v>
      </c>
      <c r="AG72" s="31">
        <f t="shared" si="16"/>
        <v>3739.1000000000004</v>
      </c>
    </row>
    <row r="73" spans="1:33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16.8</v>
      </c>
    </row>
    <row r="74" spans="1:33" ht="15" customHeight="1">
      <c r="A74" s="3" t="s">
        <v>2</v>
      </c>
      <c r="B74" s="23">
        <v>23.1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0</v>
      </c>
      <c r="AG74" s="31">
        <f t="shared" si="16"/>
        <v>114.30000000000001</v>
      </c>
    </row>
    <row r="75" spans="1:33" s="11" customFormat="1" ht="31.5">
      <c r="A75" s="12" t="s">
        <v>21</v>
      </c>
      <c r="B75" s="23">
        <f>82.6</f>
        <v>82.6</v>
      </c>
      <c r="C75" s="23">
        <v>445.7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0</v>
      </c>
      <c r="AG75" s="31">
        <f t="shared" si="16"/>
        <v>528.3</v>
      </c>
    </row>
    <row r="76" spans="1:33" s="11" customFormat="1" ht="15.75">
      <c r="A76" s="3" t="s">
        <v>5</v>
      </c>
      <c r="B76" s="23">
        <v>73.3</v>
      </c>
      <c r="C76" s="23">
        <v>0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0</v>
      </c>
      <c r="AG76" s="31">
        <f t="shared" si="16"/>
        <v>73.3</v>
      </c>
    </row>
    <row r="77" spans="1:33" s="11" customFormat="1" ht="15.75">
      <c r="A77" s="3" t="s">
        <v>3</v>
      </c>
      <c r="B77" s="23">
        <v>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0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</v>
      </c>
      <c r="AG79" s="31">
        <f t="shared" si="16"/>
        <v>0.5</v>
      </c>
    </row>
    <row r="80" spans="1:33" s="11" customFormat="1" ht="15.75">
      <c r="A80" s="12" t="s">
        <v>41</v>
      </c>
      <c r="B80" s="23"/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73</v>
      </c>
      <c r="B81" s="23">
        <v>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427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v>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0</v>
      </c>
      <c r="AG87" s="23">
        <f t="shared" si="16"/>
        <v>308.3</v>
      </c>
      <c r="AH87" s="11"/>
    </row>
    <row r="88" spans="1:34" ht="15.75">
      <c r="A88" s="4" t="s">
        <v>54</v>
      </c>
      <c r="B88" s="23">
        <v>0</v>
      </c>
      <c r="C88" s="23">
        <v>2868.6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0</v>
      </c>
      <c r="AG88" s="23">
        <f t="shared" si="16"/>
        <v>2868.6</v>
      </c>
      <c r="AH88" s="11"/>
    </row>
    <row r="89" spans="1:34" ht="15.75">
      <c r="A89" s="4" t="s">
        <v>49</v>
      </c>
      <c r="B89" s="23">
        <v>1855.3</v>
      </c>
      <c r="C89" s="23">
        <v>618.5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0</v>
      </c>
      <c r="AG89" s="23">
        <f t="shared" si="16"/>
        <v>2473.8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v>21122.3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0</v>
      </c>
      <c r="AG91" s="23">
        <f t="shared" si="16"/>
        <v>21122.3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90615.30000000003</v>
      </c>
      <c r="C93" s="43">
        <f t="shared" si="17"/>
        <v>33468.299999999996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0</v>
      </c>
      <c r="H93" s="43">
        <f t="shared" si="17"/>
        <v>0</v>
      </c>
      <c r="I93" s="43">
        <f t="shared" si="17"/>
        <v>0</v>
      </c>
      <c r="J93" s="43">
        <f t="shared" si="17"/>
        <v>0</v>
      </c>
      <c r="K93" s="43">
        <f t="shared" si="17"/>
        <v>0</v>
      </c>
      <c r="L93" s="43">
        <f t="shared" si="17"/>
        <v>0</v>
      </c>
      <c r="M93" s="43">
        <f t="shared" si="17"/>
        <v>0</v>
      </c>
      <c r="N93" s="43">
        <f t="shared" si="17"/>
        <v>0</v>
      </c>
      <c r="O93" s="43">
        <f t="shared" si="17"/>
        <v>0</v>
      </c>
      <c r="P93" s="43">
        <f t="shared" si="17"/>
        <v>0</v>
      </c>
      <c r="Q93" s="43">
        <f t="shared" si="17"/>
        <v>0</v>
      </c>
      <c r="R93" s="43">
        <f t="shared" si="17"/>
        <v>0</v>
      </c>
      <c r="S93" s="43">
        <f t="shared" si="17"/>
        <v>0</v>
      </c>
      <c r="T93" s="43">
        <f t="shared" si="17"/>
        <v>0</v>
      </c>
      <c r="U93" s="43">
        <f t="shared" si="17"/>
        <v>0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5376.5</v>
      </c>
      <c r="AG93" s="59">
        <f>AG10+AG15+AG24+AG33+AG47+AG52+AG54+AG61+AG62+AG69+AG71+AG72+AG75+AG80+AG81+AG82+AG87+AG88+AG89+AG90+AG70+AG40+AG91</f>
        <v>118707.10000000002</v>
      </c>
    </row>
    <row r="94" spans="1:33" ht="15.75">
      <c r="A94" s="3" t="s">
        <v>5</v>
      </c>
      <c r="B94" s="23">
        <f aca="true" t="shared" si="18" ref="B94:AD94">B11+B17+B26+B34+B55+B63+B73+B41+B76</f>
        <v>52575.200000000004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0</v>
      </c>
      <c r="J94" s="23">
        <f t="shared" si="18"/>
        <v>0</v>
      </c>
      <c r="K94" s="23">
        <f t="shared" si="18"/>
        <v>0</v>
      </c>
      <c r="L94" s="23">
        <f t="shared" si="18"/>
        <v>0</v>
      </c>
      <c r="M94" s="23">
        <f t="shared" si="18"/>
        <v>0</v>
      </c>
      <c r="N94" s="23">
        <f t="shared" si="18"/>
        <v>0</v>
      </c>
      <c r="O94" s="23">
        <f t="shared" si="18"/>
        <v>0</v>
      </c>
      <c r="P94" s="23">
        <f t="shared" si="18"/>
        <v>0</v>
      </c>
      <c r="Q94" s="23">
        <f t="shared" si="18"/>
        <v>0</v>
      </c>
      <c r="R94" s="23">
        <f t="shared" si="18"/>
        <v>0</v>
      </c>
      <c r="S94" s="23">
        <f t="shared" si="18"/>
        <v>0</v>
      </c>
      <c r="T94" s="23">
        <f t="shared" si="18"/>
        <v>0</v>
      </c>
      <c r="U94" s="23">
        <f t="shared" si="18"/>
        <v>0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653</v>
      </c>
      <c r="AG94" s="28">
        <f>B94+C94-AF94</f>
        <v>55754.00000000001</v>
      </c>
    </row>
    <row r="95" spans="1:33" ht="15.75">
      <c r="A95" s="3" t="s">
        <v>2</v>
      </c>
      <c r="B95" s="23">
        <f aca="true" t="shared" si="19" ref="B95:AD95">B12+B20+B29+B36+B57+B66+B44+B79+B74+B53</f>
        <v>2492.4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0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61.7</v>
      </c>
      <c r="AG95" s="28">
        <f>B95+C95-AF95</f>
        <v>11225.8</v>
      </c>
    </row>
    <row r="96" spans="1:33" ht="15.75">
      <c r="A96" s="3" t="s">
        <v>3</v>
      </c>
      <c r="B96" s="23">
        <f aca="true" t="shared" si="20" ref="B96:AA96">B18+B27+B42+B64+B77</f>
        <v>1457.9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85.69999999999999</v>
      </c>
      <c r="AG96" s="28">
        <f>B96+C96-AF96</f>
        <v>3198.1000000000004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10.7</v>
      </c>
      <c r="AG97" s="28">
        <f>B97+C97-AF97</f>
        <v>4885.900000000001</v>
      </c>
    </row>
    <row r="98" spans="1:33" ht="15.75">
      <c r="A98" s="3" t="s">
        <v>17</v>
      </c>
      <c r="B98" s="23">
        <f aca="true" t="shared" si="22" ref="B98:AD98">B21+B30+B49+B37+B58+B13</f>
        <v>736.8000000000001</v>
      </c>
      <c r="C98" s="23">
        <f t="shared" si="22"/>
        <v>3289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0</v>
      </c>
      <c r="AG98" s="28">
        <f>B98+C98-AF98</f>
        <v>4025.8</v>
      </c>
    </row>
    <row r="99" spans="1:33" ht="12.75">
      <c r="A99" s="1" t="s">
        <v>47</v>
      </c>
      <c r="B99" s="2">
        <f aca="true" t="shared" si="23" ref="B99:AD99">B93-B94-B95-B96-B97-B98</f>
        <v>30630.100000000024</v>
      </c>
      <c r="C99" s="2">
        <f t="shared" si="23"/>
        <v>13552.799999999992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0</v>
      </c>
      <c r="H99" s="2">
        <f t="shared" si="23"/>
        <v>0</v>
      </c>
      <c r="I99" s="2">
        <f t="shared" si="23"/>
        <v>0</v>
      </c>
      <c r="J99" s="2">
        <f t="shared" si="23"/>
        <v>0</v>
      </c>
      <c r="K99" s="2">
        <f t="shared" si="23"/>
        <v>0</v>
      </c>
      <c r="L99" s="2">
        <f t="shared" si="23"/>
        <v>0</v>
      </c>
      <c r="M99" s="2">
        <f t="shared" si="23"/>
        <v>0</v>
      </c>
      <c r="N99" s="2">
        <f t="shared" si="23"/>
        <v>0</v>
      </c>
      <c r="O99" s="2">
        <f t="shared" si="23"/>
        <v>0</v>
      </c>
      <c r="P99" s="2">
        <f t="shared" si="23"/>
        <v>0</v>
      </c>
      <c r="Q99" s="2">
        <f t="shared" si="23"/>
        <v>0</v>
      </c>
      <c r="R99" s="2">
        <f t="shared" si="23"/>
        <v>0</v>
      </c>
      <c r="S99" s="2">
        <f t="shared" si="23"/>
        <v>0</v>
      </c>
      <c r="T99" s="2">
        <f t="shared" si="23"/>
        <v>0</v>
      </c>
      <c r="U99" s="2">
        <f t="shared" si="23"/>
        <v>0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4565.400000000001</v>
      </c>
      <c r="AG99" s="2">
        <f>AG93-AG94-AG95-AG96-AG97-AG98</f>
        <v>39617.500000000015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4" sqref="D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65453.00000000001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>
        <v>8329.9</v>
      </c>
      <c r="X8" s="57"/>
      <c r="Y8" s="57"/>
      <c r="Z8" s="56"/>
      <c r="AA8" s="24"/>
      <c r="AB8" s="24"/>
      <c r="AC8" s="62">
        <v>99738.8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254.3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73108.5</v>
      </c>
      <c r="AE9" s="51">
        <f>AE10+AE15+AE24+AE33+AE47+AE52+AE54+AE61+AE62+AE71+AE72+AE75+AE87+AE80+AE82+AE81+AE69+AE88+AE90+AE89+AE70+AE40+AE91</f>
        <v>33475.6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16.5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</v>
      </c>
      <c r="AE10" s="28">
        <f>B10+C10-AD10</f>
        <v>2162.5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9.9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413.2</v>
      </c>
      <c r="AE14" s="28">
        <f>AE10-AE11-AE12-AE13</f>
        <v>1334.6999999999994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254.3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73108.5</v>
      </c>
      <c r="AE93" s="59">
        <f>AE10+AE15+AE24+AE33+AE47+AE52+AE54+AE61+AE62+AE69+AE71+AE72+AE75+AE80+AE81+AE82+AE87+AE88+AE89+AE90+AE70+AE40+AE91</f>
        <v>33475.6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59.20000000000002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25480.999999999993</v>
      </c>
      <c r="AE99" s="2">
        <f>AE93-AE94-AE95-AE96-AE97-AE98</f>
        <v>13560.200000000004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2015-09-03T09:17:51Z</cp:lastPrinted>
  <dcterms:created xsi:type="dcterms:W3CDTF">2002-11-05T08:53:00Z</dcterms:created>
  <dcterms:modified xsi:type="dcterms:W3CDTF">2015-09-03T12:10:11Z</dcterms:modified>
  <cp:category/>
  <cp:version/>
  <cp:contentType/>
  <cp:contentStatus/>
</cp:coreProperties>
</file>